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ITICI" sheetId="1" r:id="rId1"/>
    <sheet name="GEOMETRI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<sst xmlns="http://schemas.openxmlformats.org/spreadsheetml/2006/main" count="75" uniqueCount="46">
  <si>
    <t>pitic 1</t>
  </si>
  <si>
    <t>pitic 2</t>
  </si>
  <si>
    <t>pitic 3</t>
  </si>
  <si>
    <t>pitic 4</t>
  </si>
  <si>
    <t>pitic 5</t>
  </si>
  <si>
    <t>pitic 6</t>
  </si>
  <si>
    <t>pitic 7</t>
  </si>
  <si>
    <t>Nume</t>
  </si>
  <si>
    <t>Varsta</t>
  </si>
  <si>
    <t>CATI ANI ARE CEL MAI MARE PITIC?</t>
  </si>
  <si>
    <t>CATI ANI ARE CEL MAI MIC PITIC?</t>
  </si>
  <si>
    <t>CATI ANI AU IMPREUNA CEI 7 PITICI?</t>
  </si>
  <si>
    <t>CARE ESTE MEDIA DE VARSTA A PITICILOR?</t>
  </si>
  <si>
    <t>PORTII</t>
  </si>
  <si>
    <t>DATE PERSONALE PITICI:</t>
  </si>
  <si>
    <t xml:space="preserve">CATI PITICI AU MANCAT MAI MULT DE  3 PORTII? </t>
  </si>
  <si>
    <t>DESERT</t>
  </si>
  <si>
    <t>CATI PITICI NU MAI PRIMESC DESERT?</t>
  </si>
  <si>
    <t>grade</t>
  </si>
  <si>
    <t>cm</t>
  </si>
  <si>
    <t>Unghiul este:</t>
  </si>
  <si>
    <t>Perimetrul sau este:</t>
  </si>
  <si>
    <t>Aria sa este:</t>
  </si>
  <si>
    <t>Cea mai mare latura este:</t>
  </si>
  <si>
    <t>Cea mai mica latura este:</t>
  </si>
  <si>
    <t>DATE TRIUNGHI:</t>
  </si>
  <si>
    <t>REZULTATE:</t>
  </si>
  <si>
    <t>MASURA=</t>
  </si>
  <si>
    <t>Latura 1=</t>
  </si>
  <si>
    <t>Latura 2=</t>
  </si>
  <si>
    <t>Latura 3 (baza)=</t>
  </si>
  <si>
    <t>Inaltimea=</t>
  </si>
  <si>
    <t>DATE PATRAT:</t>
  </si>
  <si>
    <t>Latura =</t>
  </si>
  <si>
    <t>Jumatatea ariei sale este:</t>
  </si>
  <si>
    <t>cmp</t>
  </si>
  <si>
    <t xml:space="preserve">cm </t>
  </si>
  <si>
    <t>DATE DREPTUNGHI:</t>
  </si>
  <si>
    <t>Lungimea=</t>
  </si>
  <si>
    <t>Latimea=</t>
  </si>
  <si>
    <t>Dublul  ariei sale este:</t>
  </si>
  <si>
    <t>?</t>
  </si>
  <si>
    <t>CATE PORTII AU MANCAT AZI PITICII?</t>
  </si>
  <si>
    <t>CARE ESTE MEDIA PORTIILOR DE MANCARE?</t>
  </si>
  <si>
    <t>CARE ESTE NUMARUL CEL MAI MARE DE PORTII CONSUMATE?</t>
  </si>
  <si>
    <t>CARE ESTE NUMARUL CEL MAI MIC DE PORTII CONSUMATE?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</si>
</sst>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color indexed="13"/>
      <name val="Arial"/>
      <family val="0"/>
    </font>
    <font>
      <sz val="14"/>
      <color indexed="13"/>
      <name val="Arial"/>
      <family val="0"/>
    </font>
    <font>
      <sz val="14"/>
      <color indexed="8"/>
      <name val="Arial"/>
      <family val="0"/>
    </font>
    <font>
      <b/>
      <sz val="12"/>
      <color indexed="13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b/>
      <sz val="14"/>
      <color indexed="10"/>
      <name val="Arial"/>
      <family val="0"/>
    </font>
    <font>
      <sz val="10"/>
      <color indexed="47"/>
      <name val="Arial"/>
      <family val="0"/>
    </font>
    <font>
      <sz val="10"/>
      <color indexed="42"/>
      <name val="Arial"/>
      <family val="0"/>
    </font>
    <font>
      <b/>
      <u val="single"/>
      <sz val="12"/>
      <color indexed="42"/>
      <name val="Arial"/>
      <family val="0"/>
    </font>
    <font>
      <u val="single"/>
      <sz val="12"/>
      <color indexed="42"/>
      <name val="Arial"/>
      <family val="0"/>
    </font>
    <font>
      <b/>
      <u val="single"/>
      <sz val="10"/>
      <color indexed="4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 horizontal="left"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36" borderId="0" xfId="0" applyFont="1" applyFill="1" applyAlignment="1">
      <alignment horizontal="left"/>
    </xf>
    <xf numFmtId="0" fontId="9" fillId="36" borderId="0" xfId="0" applyFont="1" applyFill="1" applyAlignment="1">
      <alignment/>
    </xf>
    <xf numFmtId="0" fontId="3" fillId="36" borderId="0" xfId="0" applyFont="1" applyFill="1" applyAlignment="1">
      <alignment horizontal="right"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3" fillId="37" borderId="0" xfId="0" applyFont="1" applyFill="1" applyAlignment="1">
      <alignment horizontal="right"/>
    </xf>
    <xf numFmtId="0" fontId="10" fillId="36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15" fillId="34" borderId="0" xfId="0" applyFont="1" applyFill="1" applyAlignment="1">
      <alignment horizontal="right"/>
    </xf>
    <xf numFmtId="0" fontId="0" fillId="0" borderId="0" xfId="0" applyAlignment="1">
      <alignment/>
    </xf>
    <xf numFmtId="0" fontId="9" fillId="35" borderId="0" xfId="0" applyFont="1" applyFill="1" applyAlignment="1">
      <alignment horizontal="center"/>
    </xf>
    <xf numFmtId="0" fontId="3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http://www.povesti.home.ro/albacazapada/Piticiii/doc01.gif" TargetMode="External" /><Relationship Id="rId3" Type="http://schemas.openxmlformats.org/officeDocument/2006/relationships/image" Target="http://www.povesti.home.ro/albacazapada/Piticiii/bashful04.gif" TargetMode="External" /><Relationship Id="rId4" Type="http://schemas.openxmlformats.org/officeDocument/2006/relationships/image" Target="http://www.povesti.home.ro/albacazapada/Piticiii/dopey01.gif" TargetMode="External" /><Relationship Id="rId5" Type="http://schemas.openxmlformats.org/officeDocument/2006/relationships/image" Target="http://www.povesti.home.ro/albacazapada/Piticiii/sleepy03.gif" TargetMode="External" /><Relationship Id="rId6" Type="http://schemas.openxmlformats.org/officeDocument/2006/relationships/image" Target="http://www.povesti.home.ro/albacazapada/Piticiii/happy01.gif" TargetMode="External" /><Relationship Id="rId7" Type="http://schemas.openxmlformats.org/officeDocument/2006/relationships/image" Target="../media/image9.png" /><Relationship Id="rId8" Type="http://schemas.openxmlformats.org/officeDocument/2006/relationships/image" Target="http://www.povesti.home.ro/albacazapada/Piticiii/sneezy02.gif" TargetMode="External" /><Relationship Id="rId9" Type="http://schemas.openxmlformats.org/officeDocument/2006/relationships/image" Target="http://www.povesti.home.ro/albacazapada/Piticiii/grumpy02.gif" TargetMode="External" /><Relationship Id="rId10" Type="http://schemas.openxmlformats.org/officeDocument/2006/relationships/image" Target="../media/image6.png" /><Relationship Id="rId1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4.png" /><Relationship Id="rId4" Type="http://schemas.openxmlformats.org/officeDocument/2006/relationships/image" Target="../media/image15.jpeg" /><Relationship Id="rId5" Type="http://schemas.openxmlformats.org/officeDocument/2006/relationships/image" Target="../media/image16.jpeg" /><Relationship Id="rId6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114300</xdr:rowOff>
    </xdr:from>
    <xdr:to>
      <xdr:col>19</xdr:col>
      <xdr:colOff>66675</xdr:colOff>
      <xdr:row>58</xdr:row>
      <xdr:rowOff>76200</xdr:rowOff>
    </xdr:to>
    <xdr:grpSp>
      <xdr:nvGrpSpPr>
        <xdr:cNvPr id="1" name="Group 53"/>
        <xdr:cNvGrpSpPr>
          <a:grpSpLocks/>
        </xdr:cNvGrpSpPr>
      </xdr:nvGrpSpPr>
      <xdr:grpSpPr>
        <a:xfrm>
          <a:off x="9525" y="6324600"/>
          <a:ext cx="12011025" cy="3848100"/>
          <a:chOff x="0" y="569"/>
          <a:chExt cx="1235" cy="404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0" y="768"/>
            <a:ext cx="1235" cy="205"/>
            <a:chOff x="0" y="594"/>
            <a:chExt cx="1235" cy="205"/>
          </a:xfrm>
          <a:solidFill>
            <a:srgbClr val="FFFFFF"/>
          </a:solidFill>
        </xdr:grpSpPr>
        <xdr:pic>
          <xdr:nvPicPr>
            <xdr:cNvPr id="3" name="Picture 47" descr="tudor-prisacariu-iarba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201" y="594"/>
              <a:ext cx="229" cy="2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48" descr="tudor-prisacariu-iarba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28" y="597"/>
              <a:ext cx="202" cy="2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49" descr="tudor-prisacariu-iarba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29" y="598"/>
              <a:ext cx="202" cy="2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50" descr="tudor-prisacariu-iarba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30" y="599"/>
              <a:ext cx="202" cy="2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51" descr="tudor-prisacariu-iarba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33" y="599"/>
              <a:ext cx="202" cy="2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52" descr="tudor-prisacariu-iarba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0" y="595"/>
              <a:ext cx="202" cy="20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9" name="Group 45"/>
          <xdr:cNvGrpSpPr>
            <a:grpSpLocks/>
          </xdr:cNvGrpSpPr>
        </xdr:nvGrpSpPr>
        <xdr:grpSpPr>
          <a:xfrm>
            <a:off x="0" y="569"/>
            <a:ext cx="1235" cy="205"/>
            <a:chOff x="0" y="594"/>
            <a:chExt cx="1235" cy="205"/>
          </a:xfrm>
          <a:solidFill>
            <a:srgbClr val="FFFFFF"/>
          </a:solidFill>
        </xdr:grpSpPr>
        <xdr:pic>
          <xdr:nvPicPr>
            <xdr:cNvPr id="10" name="Picture 39" descr="tudor-prisacariu-iarba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201" y="594"/>
              <a:ext cx="229" cy="2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40" descr="tudor-prisacariu-iarba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28" y="597"/>
              <a:ext cx="202" cy="2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41" descr="tudor-prisacariu-iarba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29" y="598"/>
              <a:ext cx="202" cy="2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42" descr="tudor-prisacariu-iarba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30" y="599"/>
              <a:ext cx="202" cy="2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43" descr="tudor-prisacariu-iarba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33" y="599"/>
              <a:ext cx="202" cy="2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44" descr="tudor-prisacariu-iarba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0" y="595"/>
              <a:ext cx="202" cy="20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10</xdr:col>
      <xdr:colOff>142875</xdr:colOff>
      <xdr:row>2</xdr:row>
      <xdr:rowOff>133350</xdr:rowOff>
    </xdr:from>
    <xdr:to>
      <xdr:col>11</xdr:col>
      <xdr:colOff>371475</xdr:colOff>
      <xdr:row>12</xdr:row>
      <xdr:rowOff>66675</xdr:rowOff>
    </xdr:to>
    <xdr:pic>
      <xdr:nvPicPr>
        <xdr:cNvPr id="16" name="Picture 7" descr="http://www.povesti.home.ro/albacazapada/Piticiii/doc01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648325" y="457200"/>
          <a:ext cx="8382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1123950</xdr:colOff>
      <xdr:row>11</xdr:row>
      <xdr:rowOff>66675</xdr:rowOff>
    </xdr:from>
    <xdr:to>
      <xdr:col>13</xdr:col>
      <xdr:colOff>266700</xdr:colOff>
      <xdr:row>21</xdr:row>
      <xdr:rowOff>9525</xdr:rowOff>
    </xdr:to>
    <xdr:pic>
      <xdr:nvPicPr>
        <xdr:cNvPr id="17" name="Picture 6" descr="http://www.povesti.home.ro/albacazapada/Piticiii/bashful04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848600" y="1847850"/>
          <a:ext cx="10001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28</xdr:row>
      <xdr:rowOff>47625</xdr:rowOff>
    </xdr:from>
    <xdr:to>
      <xdr:col>2</xdr:col>
      <xdr:colOff>304800</xdr:colOff>
      <xdr:row>36</xdr:row>
      <xdr:rowOff>66675</xdr:rowOff>
    </xdr:to>
    <xdr:pic>
      <xdr:nvPicPr>
        <xdr:cNvPr id="18" name="Picture 4" descr="http://www.povesti.home.ro/albacazapada/Piticiii/dopey01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123825" y="4886325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4</xdr:row>
      <xdr:rowOff>114300</xdr:rowOff>
    </xdr:from>
    <xdr:to>
      <xdr:col>12</xdr:col>
      <xdr:colOff>1009650</xdr:colOff>
      <xdr:row>14</xdr:row>
      <xdr:rowOff>76200</xdr:rowOff>
    </xdr:to>
    <xdr:pic>
      <xdr:nvPicPr>
        <xdr:cNvPr id="19" name="Picture 2" descr="http://www.povesti.home.ro/albacazapada/Piticiii/sleepy03.gif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6877050" y="762000"/>
          <a:ext cx="8572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371475</xdr:colOff>
      <xdr:row>13</xdr:row>
      <xdr:rowOff>142875</xdr:rowOff>
    </xdr:from>
    <xdr:to>
      <xdr:col>17</xdr:col>
      <xdr:colOff>257175</xdr:colOff>
      <xdr:row>17</xdr:row>
      <xdr:rowOff>133350</xdr:rowOff>
    </xdr:to>
    <xdr:sp>
      <xdr:nvSpPr>
        <xdr:cNvPr id="20" name="AutoShape 8"/>
        <xdr:cNvSpPr>
          <a:spLocks/>
        </xdr:cNvSpPr>
      </xdr:nvSpPr>
      <xdr:spPr>
        <a:xfrm>
          <a:off x="9886950" y="2286000"/>
          <a:ext cx="1104900" cy="638175"/>
        </a:xfrm>
        <a:prstGeom prst="wedgeEllipseCallout">
          <a:avLst>
            <a:gd name="adj1" fmla="val -59481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Eu…..NUUU!</a:t>
          </a:r>
        </a:p>
      </xdr:txBody>
    </xdr:sp>
    <xdr:clientData/>
  </xdr:twoCellAnchor>
  <xdr:twoCellAnchor>
    <xdr:from>
      <xdr:col>16</xdr:col>
      <xdr:colOff>104775</xdr:colOff>
      <xdr:row>28</xdr:row>
      <xdr:rowOff>0</xdr:rowOff>
    </xdr:from>
    <xdr:to>
      <xdr:col>18</xdr:col>
      <xdr:colOff>419100</xdr:colOff>
      <xdr:row>36</xdr:row>
      <xdr:rowOff>47625</xdr:rowOff>
    </xdr:to>
    <xdr:grpSp>
      <xdr:nvGrpSpPr>
        <xdr:cNvPr id="21" name="Group 59"/>
        <xdr:cNvGrpSpPr>
          <a:grpSpLocks/>
        </xdr:cNvGrpSpPr>
      </xdr:nvGrpSpPr>
      <xdr:grpSpPr>
        <a:xfrm>
          <a:off x="10229850" y="4838700"/>
          <a:ext cx="1533525" cy="1743075"/>
          <a:chOff x="583" y="36"/>
          <a:chExt cx="143" cy="150"/>
        </a:xfrm>
        <a:solidFill>
          <a:srgbClr val="FFFFFF"/>
        </a:solidFill>
      </xdr:grpSpPr>
      <xdr:pic>
        <xdr:nvPicPr>
          <xdr:cNvPr id="22" name="Picture 3" descr="http://www.povesti.home.ro/albacazapada/Piticiii/happy01.gif"/>
          <xdr:cNvPicPr preferRelativeResize="1">
            <a:picLocks noChangeAspect="1"/>
          </xdr:cNvPicPr>
        </xdr:nvPicPr>
        <xdr:blipFill>
          <a:blip r:link="rId6"/>
          <a:stretch>
            <a:fillRect/>
          </a:stretch>
        </xdr:blipFill>
        <xdr:spPr>
          <a:xfrm>
            <a:off x="618" y="36"/>
            <a:ext cx="108" cy="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7" descr="bezele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83" y="81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476250</xdr:colOff>
      <xdr:row>1</xdr:row>
      <xdr:rowOff>142875</xdr:rowOff>
    </xdr:from>
    <xdr:to>
      <xdr:col>9</xdr:col>
      <xdr:colOff>28575</xdr:colOff>
      <xdr:row>11</xdr:row>
      <xdr:rowOff>28575</xdr:rowOff>
    </xdr:to>
    <xdr:grpSp>
      <xdr:nvGrpSpPr>
        <xdr:cNvPr id="24" name="Group 58"/>
        <xdr:cNvGrpSpPr>
          <a:grpSpLocks/>
        </xdr:cNvGrpSpPr>
      </xdr:nvGrpSpPr>
      <xdr:grpSpPr>
        <a:xfrm>
          <a:off x="4257675" y="304800"/>
          <a:ext cx="962025" cy="1504950"/>
          <a:chOff x="278" y="33"/>
          <a:chExt cx="103" cy="158"/>
        </a:xfrm>
        <a:solidFill>
          <a:srgbClr val="FFFFFF"/>
        </a:solidFill>
      </xdr:grpSpPr>
      <xdr:pic>
        <xdr:nvPicPr>
          <xdr:cNvPr id="25" name="Picture 1" descr="http://www.povesti.home.ro/albacazapada/Piticiii/sneezy02.gif"/>
          <xdr:cNvPicPr preferRelativeResize="1">
            <a:picLocks noChangeAspect="1"/>
          </xdr:cNvPicPr>
        </xdr:nvPicPr>
        <xdr:blipFill>
          <a:blip r:link="rId8"/>
          <a:stretch>
            <a:fillRect/>
          </a:stretch>
        </xdr:blipFill>
        <xdr:spPr>
          <a:xfrm>
            <a:off x="278" y="33"/>
            <a:ext cx="103" cy="1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30" descr="bezele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00" y="113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133350</xdr:colOff>
      <xdr:row>16</xdr:row>
      <xdr:rowOff>123825</xdr:rowOff>
    </xdr:from>
    <xdr:to>
      <xdr:col>16</xdr:col>
      <xdr:colOff>47625</xdr:colOff>
      <xdr:row>26</xdr:row>
      <xdr:rowOff>95250</xdr:rowOff>
    </xdr:to>
    <xdr:pic>
      <xdr:nvPicPr>
        <xdr:cNvPr id="27" name="Picture 5" descr="http://www.povesti.home.ro/albacazapada/Piticiii/grumpy02.gif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9229725" y="2752725"/>
          <a:ext cx="9429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114300</xdr:rowOff>
    </xdr:from>
    <xdr:to>
      <xdr:col>3</xdr:col>
      <xdr:colOff>104775</xdr:colOff>
      <xdr:row>25</xdr:row>
      <xdr:rowOff>209550</xdr:rowOff>
    </xdr:to>
    <xdr:pic>
      <xdr:nvPicPr>
        <xdr:cNvPr id="28" name="Picture 61" descr="snow0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76225"/>
          <a:ext cx="181927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10</xdr:row>
      <xdr:rowOff>142875</xdr:rowOff>
    </xdr:from>
    <xdr:to>
      <xdr:col>5</xdr:col>
      <xdr:colOff>523875</xdr:colOff>
      <xdr:row>24</xdr:row>
      <xdr:rowOff>85725</xdr:rowOff>
    </xdr:to>
    <xdr:pic>
      <xdr:nvPicPr>
        <xdr:cNvPr id="29" name="Picture 64" descr="queen0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52600" y="1762125"/>
          <a:ext cx="13335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1</xdr:row>
      <xdr:rowOff>123825</xdr:rowOff>
    </xdr:from>
    <xdr:to>
      <xdr:col>16</xdr:col>
      <xdr:colOff>238125</xdr:colOff>
      <xdr:row>6</xdr:row>
      <xdr:rowOff>142875</xdr:rowOff>
    </xdr:to>
    <xdr:sp>
      <xdr:nvSpPr>
        <xdr:cNvPr id="30" name="AutoShape 66"/>
        <xdr:cNvSpPr>
          <a:spLocks/>
        </xdr:cNvSpPr>
      </xdr:nvSpPr>
      <xdr:spPr>
        <a:xfrm>
          <a:off x="9410700" y="285750"/>
          <a:ext cx="952500" cy="828675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5</xdr:row>
      <xdr:rowOff>47625</xdr:rowOff>
    </xdr:from>
    <xdr:to>
      <xdr:col>6</xdr:col>
      <xdr:colOff>495300</xdr:colOff>
      <xdr:row>11</xdr:row>
      <xdr:rowOff>66675</xdr:rowOff>
    </xdr:to>
    <xdr:sp>
      <xdr:nvSpPr>
        <xdr:cNvPr id="31" name="AutoShape 68"/>
        <xdr:cNvSpPr>
          <a:spLocks/>
        </xdr:cNvSpPr>
      </xdr:nvSpPr>
      <xdr:spPr>
        <a:xfrm>
          <a:off x="2209800" y="857250"/>
          <a:ext cx="1457325" cy="990600"/>
        </a:xfrm>
        <a:prstGeom prst="cloudCallout">
          <a:avLst/>
        </a:prstGeom>
        <a:gradFill rotWithShape="1">
          <a:gsLst>
            <a:gs pos="0">
              <a:srgbClr val="FFFFFF"/>
            </a:gs>
            <a:gs pos="100000">
              <a:srgbClr val="00CCFF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EXCEL…dar ce licoare mai este si asta???!!!</a:t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685800</xdr:colOff>
      <xdr:row>6</xdr:row>
      <xdr:rowOff>47625</xdr:rowOff>
    </xdr:to>
    <xdr:sp>
      <xdr:nvSpPr>
        <xdr:cNvPr id="32" name="AutoShape 69"/>
        <xdr:cNvSpPr>
          <a:spLocks/>
        </xdr:cNvSpPr>
      </xdr:nvSpPr>
      <xdr:spPr>
        <a:xfrm>
          <a:off x="1009650" y="0"/>
          <a:ext cx="1495425" cy="1019175"/>
        </a:xfrm>
        <a:prstGeom prst="cloudCallout">
          <a:avLst>
            <a:gd name="adj1" fmla="val -43629"/>
            <a:gd name="adj2" fmla="val 46263"/>
          </a:avLst>
        </a:prstGeom>
        <a:gradFill rotWithShape="1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 vreau marul tau..am nevoie de        EXCEL...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11</xdr:row>
      <xdr:rowOff>200025</xdr:rowOff>
    </xdr:to>
    <xdr:pic>
      <xdr:nvPicPr>
        <xdr:cNvPr id="1" name="Picture 3" descr="MasonicCompa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171450</xdr:rowOff>
    </xdr:from>
    <xdr:to>
      <xdr:col>1</xdr:col>
      <xdr:colOff>28575</xdr:colOff>
      <xdr:row>22</xdr:row>
      <xdr:rowOff>9525</xdr:rowOff>
    </xdr:to>
    <xdr:pic>
      <xdr:nvPicPr>
        <xdr:cNvPr id="2" name="Picture 9" descr="frame774d442925df464665d56a0f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86050"/>
          <a:ext cx="22669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19050</xdr:colOff>
      <xdr:row>11</xdr:row>
      <xdr:rowOff>180975</xdr:rowOff>
    </xdr:to>
    <xdr:pic>
      <xdr:nvPicPr>
        <xdr:cNvPr id="3" name="Picture 10" descr="left_im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05975" y="0"/>
          <a:ext cx="245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32</xdr:row>
      <xdr:rowOff>28575</xdr:rowOff>
    </xdr:to>
    <xdr:pic>
      <xdr:nvPicPr>
        <xdr:cNvPr id="4" name="Picture 2" descr="TRIUNGHI%20LEMN%20PROFESIONA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019675"/>
          <a:ext cx="22383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600075</xdr:colOff>
      <xdr:row>21</xdr:row>
      <xdr:rowOff>209550</xdr:rowOff>
    </xdr:from>
    <xdr:to>
      <xdr:col>14</xdr:col>
      <xdr:colOff>38100</xdr:colOff>
      <xdr:row>31</xdr:row>
      <xdr:rowOff>219075</xdr:rowOff>
    </xdr:to>
    <xdr:pic>
      <xdr:nvPicPr>
        <xdr:cNvPr id="5" name="Picture 11" descr="figuri-geometrice-magnetic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96450" y="5000625"/>
          <a:ext cx="24860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11</xdr:row>
      <xdr:rowOff>171450</xdr:rowOff>
    </xdr:from>
    <xdr:to>
      <xdr:col>14</xdr:col>
      <xdr:colOff>28575</xdr:colOff>
      <xdr:row>22</xdr:row>
      <xdr:rowOff>19050</xdr:rowOff>
    </xdr:to>
    <xdr:pic>
      <xdr:nvPicPr>
        <xdr:cNvPr id="6" name="Picture 12" descr="Octaedru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05975" y="2686050"/>
          <a:ext cx="24669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P43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3" max="3" width="7.421875" style="0" customWidth="1"/>
    <col min="4" max="4" width="1.57421875" style="0" customWidth="1"/>
    <col min="5" max="5" width="11.140625" style="0" customWidth="1"/>
    <col min="8" max="8" width="12.421875" style="0" customWidth="1"/>
    <col min="9" max="9" width="8.7109375" style="0" customWidth="1"/>
    <col min="10" max="10" width="4.7109375" style="0" customWidth="1"/>
    <col min="13" max="13" width="27.8515625" style="0" customWidth="1"/>
    <col min="14" max="14" width="7.7109375" style="0" customWidth="1"/>
    <col min="15" max="15" width="6.2812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2" customFormat="1" ht="12.75"/>
    <row r="10" s="2" customFormat="1" ht="12.75"/>
    <row r="11" s="2" customFormat="1" ht="12.75"/>
    <row r="12" spans="7:12" s="2" customFormat="1" ht="12.75">
      <c r="G12" s="31"/>
      <c r="H12" s="31"/>
      <c r="I12" s="31"/>
      <c r="J12" s="31"/>
      <c r="K12" s="31"/>
      <c r="L12" s="31"/>
    </row>
    <row r="13" spans="7:12" s="2" customFormat="1" ht="15.75">
      <c r="G13" s="32"/>
      <c r="H13" s="33" t="s">
        <v>14</v>
      </c>
      <c r="I13" s="34"/>
      <c r="J13" s="35"/>
      <c r="K13" s="36"/>
      <c r="L13" s="36"/>
    </row>
    <row r="14" spans="7:12" s="2" customFormat="1" ht="12.75">
      <c r="G14" s="36"/>
      <c r="H14" s="36"/>
      <c r="I14" s="36"/>
      <c r="J14" s="36"/>
      <c r="K14" s="36"/>
      <c r="L14" s="36"/>
    </row>
    <row r="15" spans="1:12" s="2" customFormat="1" ht="12.75">
      <c r="A15" s="3"/>
      <c r="B15" s="3"/>
      <c r="C15" s="3"/>
      <c r="D15" s="3"/>
      <c r="E15" s="3"/>
      <c r="F15" s="3"/>
      <c r="G15" s="38" t="s">
        <v>7</v>
      </c>
      <c r="H15" s="38" t="s">
        <v>8</v>
      </c>
      <c r="I15" s="38" t="s">
        <v>13</v>
      </c>
      <c r="J15" s="44" t="s">
        <v>16</v>
      </c>
      <c r="K15" s="45"/>
      <c r="L15" s="36"/>
    </row>
    <row r="16" spans="7:12" s="2" customFormat="1" ht="12.75">
      <c r="G16" s="37" t="s">
        <v>0</v>
      </c>
      <c r="H16" s="37">
        <v>88</v>
      </c>
      <c r="I16" s="37">
        <v>3</v>
      </c>
      <c r="J16" s="36" t="str">
        <f>IF(I16&gt;3,"Nu mai primeste desert","Primeste desert")</f>
        <v>Primeste desert</v>
      </c>
      <c r="K16" s="36"/>
      <c r="L16" s="36"/>
    </row>
    <row r="17" spans="7:12" s="2" customFormat="1" ht="12.75">
      <c r="G17" s="37" t="s">
        <v>1</v>
      </c>
      <c r="H17" s="37">
        <v>5</v>
      </c>
      <c r="I17" s="37">
        <v>6</v>
      </c>
      <c r="J17" s="36" t="str">
        <f aca="true" t="shared" si="0" ref="J17:J22">IF(I17&gt;3,"Nu mai primeste desert","Primeste desert")</f>
        <v>Nu mai primeste desert</v>
      </c>
      <c r="K17" s="36"/>
      <c r="L17" s="36"/>
    </row>
    <row r="18" spans="7:12" s="2" customFormat="1" ht="12.75">
      <c r="G18" s="37" t="s">
        <v>2</v>
      </c>
      <c r="H18" s="37">
        <v>7</v>
      </c>
      <c r="I18" s="37">
        <v>4</v>
      </c>
      <c r="J18" s="36" t="str">
        <f t="shared" si="0"/>
        <v>Nu mai primeste desert</v>
      </c>
      <c r="K18" s="36"/>
      <c r="L18" s="36"/>
    </row>
    <row r="19" spans="7:12" s="2" customFormat="1" ht="12.75">
      <c r="G19" s="37" t="s">
        <v>3</v>
      </c>
      <c r="H19" s="37">
        <v>99</v>
      </c>
      <c r="I19" s="37">
        <v>2</v>
      </c>
      <c r="J19" s="36" t="str">
        <f t="shared" si="0"/>
        <v>Primeste desert</v>
      </c>
      <c r="K19" s="36"/>
      <c r="L19" s="36"/>
    </row>
    <row r="20" spans="7:12" s="2" customFormat="1" ht="12.75">
      <c r="G20" s="37" t="s">
        <v>4</v>
      </c>
      <c r="H20" s="37">
        <v>9</v>
      </c>
      <c r="I20" s="37">
        <v>9</v>
      </c>
      <c r="J20" s="36" t="str">
        <f t="shared" si="0"/>
        <v>Nu mai primeste desert</v>
      </c>
      <c r="K20" s="36"/>
      <c r="L20" s="36"/>
    </row>
    <row r="21" spans="7:12" s="2" customFormat="1" ht="12.75">
      <c r="G21" s="37" t="s">
        <v>5</v>
      </c>
      <c r="H21" s="37">
        <v>4</v>
      </c>
      <c r="I21" s="37">
        <v>11</v>
      </c>
      <c r="J21" s="36" t="str">
        <f t="shared" si="0"/>
        <v>Nu mai primeste desert</v>
      </c>
      <c r="K21" s="36"/>
      <c r="L21" s="36"/>
    </row>
    <row r="22" spans="7:12" s="2" customFormat="1" ht="12.75">
      <c r="G22" s="37" t="s">
        <v>6</v>
      </c>
      <c r="H22" s="37">
        <v>1</v>
      </c>
      <c r="I22" s="37">
        <v>5</v>
      </c>
      <c r="J22" s="36" t="str">
        <f t="shared" si="0"/>
        <v>Nu mai primeste desert</v>
      </c>
      <c r="K22" s="36"/>
      <c r="L22" s="36"/>
    </row>
    <row r="23" spans="7:12" s="2" customFormat="1" ht="12.75">
      <c r="G23" s="31"/>
      <c r="H23" s="31"/>
      <c r="I23" s="31"/>
      <c r="J23" s="31"/>
      <c r="K23" s="31"/>
      <c r="L23" s="31"/>
    </row>
    <row r="24" s="2" customFormat="1" ht="12.75"/>
    <row r="25" s="2" customFormat="1" ht="18">
      <c r="I25" s="6"/>
    </row>
    <row r="26" spans="5:14" s="2" customFormat="1" ht="18">
      <c r="E26" s="4" t="s">
        <v>9</v>
      </c>
      <c r="F26" s="4"/>
      <c r="G26" s="4"/>
      <c r="H26" s="4"/>
      <c r="I26" s="39">
        <f>MAX(H16:H22)</f>
        <v>99</v>
      </c>
      <c r="K26" s="4" t="s">
        <v>15</v>
      </c>
      <c r="N26" s="42">
        <f>COUNTIF(I16:I22,"&gt;3")</f>
        <v>5</v>
      </c>
    </row>
    <row r="27" spans="9:14" s="2" customFormat="1" ht="18">
      <c r="I27" s="8"/>
      <c r="N27" s="43"/>
    </row>
    <row r="28" spans="5:14" s="2" customFormat="1" ht="18">
      <c r="E28" s="4" t="s">
        <v>10</v>
      </c>
      <c r="F28" s="4"/>
      <c r="G28" s="4"/>
      <c r="H28" s="4"/>
      <c r="I28" s="39">
        <f>MIN(H16:H22)</f>
        <v>1</v>
      </c>
      <c r="K28" s="4" t="s">
        <v>17</v>
      </c>
      <c r="L28" s="4"/>
      <c r="M28" s="4"/>
      <c r="N28" s="42">
        <f>COUNTIF(J16:J22,"=NU MAI PRIMESTE DESERT")</f>
        <v>5</v>
      </c>
    </row>
    <row r="29" spans="9:14" s="2" customFormat="1" ht="18">
      <c r="I29" s="9"/>
      <c r="N29" s="43"/>
    </row>
    <row r="30" spans="5:14" s="2" customFormat="1" ht="18">
      <c r="E30" s="4" t="s">
        <v>12</v>
      </c>
      <c r="F30" s="4"/>
      <c r="G30" s="4"/>
      <c r="H30" s="4"/>
      <c r="I30" s="40">
        <f>AVERAGE(H16:H22)</f>
        <v>30.428571428571427</v>
      </c>
      <c r="K30" s="4" t="s">
        <v>43</v>
      </c>
      <c r="N30" s="42" t="s">
        <v>41</v>
      </c>
    </row>
    <row r="31" spans="9:14" s="2" customFormat="1" ht="18">
      <c r="I31" s="10"/>
      <c r="N31" s="11"/>
    </row>
    <row r="32" spans="5:16" s="2" customFormat="1" ht="18">
      <c r="E32" s="4" t="s">
        <v>11</v>
      </c>
      <c r="F32" s="4"/>
      <c r="G32" s="4"/>
      <c r="H32" s="4"/>
      <c r="I32" s="39">
        <f>SUM(H16:H22)</f>
        <v>213</v>
      </c>
      <c r="K32" s="4" t="s">
        <v>45</v>
      </c>
      <c r="N32" s="11"/>
      <c r="P32" s="42" t="s">
        <v>41</v>
      </c>
    </row>
    <row r="33" spans="5:16" s="2" customFormat="1" ht="18">
      <c r="E33" s="4"/>
      <c r="F33" s="4"/>
      <c r="G33" s="4"/>
      <c r="H33" s="4"/>
      <c r="I33" s="7"/>
      <c r="K33" s="4"/>
      <c r="N33" s="11"/>
      <c r="P33" s="43"/>
    </row>
    <row r="34" spans="5:16" s="2" customFormat="1" ht="18">
      <c r="E34" s="4" t="s">
        <v>42</v>
      </c>
      <c r="I34" s="41" t="s">
        <v>41</v>
      </c>
      <c r="K34" s="4" t="s">
        <v>44</v>
      </c>
      <c r="P34" s="42" t="s">
        <v>41</v>
      </c>
    </row>
    <row r="35" spans="10:12" s="5" customFormat="1" ht="12.75">
      <c r="J35" s="2"/>
      <c r="L35" s="2"/>
    </row>
    <row r="36" s="5" customFormat="1" ht="12.75">
      <c r="L36" s="2"/>
    </row>
    <row r="37" spans="5:12" s="5" customFormat="1" ht="12.75">
      <c r="E37"/>
      <c r="L37" s="2"/>
    </row>
    <row r="38" s="5" customFormat="1" ht="12.75">
      <c r="L38" s="2"/>
    </row>
    <row r="39" s="5" customFormat="1" ht="12.75">
      <c r="L39" s="2"/>
    </row>
    <row r="40" s="5" customFormat="1" ht="12.75">
      <c r="L40" s="2"/>
    </row>
    <row r="41" spans="1:12" s="5" customFormat="1" ht="12.75">
      <c r="A41" s="2"/>
      <c r="L41" s="2"/>
    </row>
    <row r="42" s="5" customFormat="1" ht="12.75">
      <c r="L42" s="2"/>
    </row>
    <row r="43" s="5" customFormat="1" ht="12.75">
      <c r="L43" s="2"/>
    </row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</sheetData>
  <sheetProtection/>
  <mergeCells count="1">
    <mergeCell ref="J15:K15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3.57421875" style="0" customWidth="1"/>
    <col min="2" max="2" width="10.8515625" style="0" customWidth="1"/>
    <col min="3" max="3" width="14.57421875" style="0" customWidth="1"/>
    <col min="4" max="4" width="6.00390625" style="0" customWidth="1"/>
    <col min="7" max="7" width="32.7109375" style="0" bestFit="1" customWidth="1"/>
    <col min="8" max="8" width="11.28125" style="0" customWidth="1"/>
  </cols>
  <sheetData>
    <row r="1" spans="2:10" s="12" customFormat="1" ht="18">
      <c r="B1" s="14"/>
      <c r="C1" s="14"/>
      <c r="D1" s="14"/>
      <c r="E1" s="14"/>
      <c r="F1" s="14"/>
      <c r="G1" s="14"/>
      <c r="H1" s="14"/>
      <c r="I1" s="14"/>
      <c r="J1" s="14"/>
    </row>
    <row r="2" spans="2:13" s="12" customFormat="1" ht="18">
      <c r="B2" s="14"/>
      <c r="C2" s="46" t="s">
        <v>25</v>
      </c>
      <c r="D2" s="47"/>
      <c r="E2" s="47"/>
      <c r="F2" s="14"/>
      <c r="G2" s="15" t="s">
        <v>26</v>
      </c>
      <c r="H2" s="14"/>
      <c r="I2" s="14"/>
      <c r="J2" s="14"/>
      <c r="M2"/>
    </row>
    <row r="3" spans="2:10" s="12" customFormat="1" ht="18">
      <c r="B3" s="14"/>
      <c r="C3" s="14"/>
      <c r="D3" s="14"/>
      <c r="E3" s="14"/>
      <c r="F3" s="14"/>
      <c r="G3" s="14"/>
      <c r="H3" s="14"/>
      <c r="I3" s="14"/>
      <c r="J3" s="14"/>
    </row>
    <row r="4" spans="1:10" s="12" customFormat="1" ht="18">
      <c r="A4"/>
      <c r="B4" s="14"/>
      <c r="C4" s="16" t="s">
        <v>27</v>
      </c>
      <c r="D4" s="17">
        <v>67</v>
      </c>
      <c r="E4" s="14" t="s">
        <v>18</v>
      </c>
      <c r="F4" s="14"/>
      <c r="G4" s="14" t="s">
        <v>20</v>
      </c>
      <c r="H4" s="13" t="str">
        <f>IF(D4&lt;90,"ASCUTIT","OBTUZ")</f>
        <v>ASCUTIT</v>
      </c>
      <c r="I4" s="14"/>
      <c r="J4" s="14"/>
    </row>
    <row r="5" spans="2:10" s="12" customFormat="1" ht="18">
      <c r="B5" s="14"/>
      <c r="C5" s="16" t="s">
        <v>28</v>
      </c>
      <c r="D5" s="17">
        <v>3</v>
      </c>
      <c r="E5" s="14" t="s">
        <v>19</v>
      </c>
      <c r="F5" s="14"/>
      <c r="G5" s="14" t="s">
        <v>21</v>
      </c>
      <c r="H5" s="18">
        <f>SUM(D5:D7)</f>
        <v>18</v>
      </c>
      <c r="I5" s="14" t="s">
        <v>19</v>
      </c>
      <c r="J5" s="14"/>
    </row>
    <row r="6" spans="2:10" s="12" customFormat="1" ht="18">
      <c r="B6" s="14"/>
      <c r="C6" s="16" t="s">
        <v>29</v>
      </c>
      <c r="D6" s="17">
        <v>9</v>
      </c>
      <c r="E6" s="14" t="s">
        <v>19</v>
      </c>
      <c r="F6" s="14"/>
      <c r="G6" s="14" t="s">
        <v>22</v>
      </c>
      <c r="H6" s="18">
        <f>(D7*D8)/2</f>
        <v>264</v>
      </c>
      <c r="I6" s="14" t="s">
        <v>35</v>
      </c>
      <c r="J6" s="14"/>
    </row>
    <row r="7" spans="2:10" s="12" customFormat="1" ht="18">
      <c r="B7" s="14"/>
      <c r="C7" s="16" t="s">
        <v>30</v>
      </c>
      <c r="D7" s="17">
        <v>6</v>
      </c>
      <c r="E7" s="14" t="s">
        <v>19</v>
      </c>
      <c r="F7" s="14"/>
      <c r="G7" s="14" t="s">
        <v>23</v>
      </c>
      <c r="H7" s="18">
        <f>MAX(D5:D7)</f>
        <v>9</v>
      </c>
      <c r="I7" s="14" t="s">
        <v>36</v>
      </c>
      <c r="J7" s="14"/>
    </row>
    <row r="8" spans="2:10" s="12" customFormat="1" ht="18">
      <c r="B8" s="14"/>
      <c r="C8" s="16" t="s">
        <v>31</v>
      </c>
      <c r="D8" s="17">
        <v>88</v>
      </c>
      <c r="E8" s="14" t="s">
        <v>19</v>
      </c>
      <c r="F8" s="14"/>
      <c r="G8" s="14" t="s">
        <v>24</v>
      </c>
      <c r="H8" s="18">
        <f>MIN(D5:D7)</f>
        <v>3</v>
      </c>
      <c r="I8" s="14" t="s">
        <v>36</v>
      </c>
      <c r="J8" s="14"/>
    </row>
    <row r="9" spans="2:10" s="12" customFormat="1" ht="18">
      <c r="B9" s="14"/>
      <c r="C9" s="16"/>
      <c r="D9" s="17"/>
      <c r="E9" s="14"/>
      <c r="F9" s="14"/>
      <c r="G9" s="14"/>
      <c r="H9" s="18"/>
      <c r="I9" s="14"/>
      <c r="J9" s="14"/>
    </row>
    <row r="10" spans="2:10" s="12" customFormat="1" ht="18">
      <c r="B10" s="14"/>
      <c r="C10" s="16"/>
      <c r="D10" s="17"/>
      <c r="E10" s="14"/>
      <c r="F10" s="14"/>
      <c r="G10" s="14"/>
      <c r="H10" s="18"/>
      <c r="I10" s="14"/>
      <c r="J10" s="14"/>
    </row>
    <row r="11" spans="2:10" s="12" customFormat="1" ht="18">
      <c r="B11" s="14"/>
      <c r="C11" s="16"/>
      <c r="D11" s="17"/>
      <c r="E11" s="14"/>
      <c r="F11" s="14"/>
      <c r="G11" s="14"/>
      <c r="H11" s="18"/>
      <c r="I11" s="14"/>
      <c r="J11" s="14"/>
    </row>
    <row r="12" spans="2:10" s="12" customFormat="1" ht="17.25" customHeight="1">
      <c r="B12" s="14"/>
      <c r="C12" s="16"/>
      <c r="D12" s="17"/>
      <c r="E12" s="14"/>
      <c r="F12" s="14"/>
      <c r="G12" s="14"/>
      <c r="H12" s="18"/>
      <c r="I12" s="14"/>
      <c r="J12" s="14"/>
    </row>
    <row r="13" spans="2:10" s="12" customFormat="1" ht="18">
      <c r="B13" s="19"/>
      <c r="C13" s="19"/>
      <c r="D13" s="19"/>
      <c r="E13" s="19"/>
      <c r="F13" s="19"/>
      <c r="G13" s="19"/>
      <c r="H13" s="19"/>
      <c r="I13" s="19"/>
      <c r="J13" s="19"/>
    </row>
    <row r="14" spans="2:10" s="12" customFormat="1" ht="18">
      <c r="B14" s="19"/>
      <c r="C14" s="20" t="s">
        <v>32</v>
      </c>
      <c r="D14" s="19"/>
      <c r="E14" s="19"/>
      <c r="F14" s="19"/>
      <c r="G14" s="21" t="s">
        <v>26</v>
      </c>
      <c r="H14" s="19"/>
      <c r="I14" s="19"/>
      <c r="J14" s="19"/>
    </row>
    <row r="15" spans="2:10" s="12" customFormat="1" ht="18">
      <c r="B15" s="19"/>
      <c r="C15" s="19"/>
      <c r="D15" s="19"/>
      <c r="E15" s="19"/>
      <c r="F15" s="19"/>
      <c r="G15" s="19"/>
      <c r="H15" s="22"/>
      <c r="I15" s="19"/>
      <c r="J15" s="19"/>
    </row>
    <row r="16" spans="2:10" s="12" customFormat="1" ht="18">
      <c r="B16" s="19"/>
      <c r="C16" s="23" t="s">
        <v>33</v>
      </c>
      <c r="D16" s="19">
        <v>6</v>
      </c>
      <c r="E16" s="19" t="s">
        <v>19</v>
      </c>
      <c r="F16" s="19"/>
      <c r="G16" s="19" t="s">
        <v>21</v>
      </c>
      <c r="H16" s="28" t="s">
        <v>41</v>
      </c>
      <c r="I16" s="19" t="s">
        <v>19</v>
      </c>
      <c r="J16" s="19"/>
    </row>
    <row r="17" spans="2:11" s="12" customFormat="1" ht="18">
      <c r="B17" s="19"/>
      <c r="C17" s="19"/>
      <c r="D17" s="19"/>
      <c r="E17" s="19"/>
      <c r="F17" s="19"/>
      <c r="G17" s="19" t="s">
        <v>22</v>
      </c>
      <c r="H17" s="28" t="s">
        <v>41</v>
      </c>
      <c r="I17" s="19" t="s">
        <v>35</v>
      </c>
      <c r="J17" s="19"/>
      <c r="K17"/>
    </row>
    <row r="18" spans="1:10" s="12" customFormat="1" ht="18">
      <c r="A18"/>
      <c r="B18" s="19"/>
      <c r="C18" s="19"/>
      <c r="D18" s="19"/>
      <c r="E18" s="19"/>
      <c r="F18" s="19"/>
      <c r="G18" s="19" t="s">
        <v>34</v>
      </c>
      <c r="H18" s="28" t="s">
        <v>41</v>
      </c>
      <c r="I18" s="19" t="s">
        <v>19</v>
      </c>
      <c r="J18" s="19"/>
    </row>
    <row r="19" spans="1:10" s="12" customFormat="1" ht="18">
      <c r="A19"/>
      <c r="B19" s="19"/>
      <c r="C19" s="19"/>
      <c r="D19" s="19"/>
      <c r="E19" s="19"/>
      <c r="F19" s="19"/>
      <c r="G19" s="19"/>
      <c r="H19" s="30"/>
      <c r="I19" s="19"/>
      <c r="J19" s="19"/>
    </row>
    <row r="20" spans="1:10" s="12" customFormat="1" ht="18">
      <c r="A20"/>
      <c r="B20" s="19"/>
      <c r="C20" s="19"/>
      <c r="D20" s="19"/>
      <c r="E20" s="19"/>
      <c r="F20" s="19"/>
      <c r="G20" s="19"/>
      <c r="H20" s="30"/>
      <c r="I20" s="19"/>
      <c r="J20" s="19"/>
    </row>
    <row r="21" spans="1:10" s="12" customFormat="1" ht="18">
      <c r="A21"/>
      <c r="B21" s="19"/>
      <c r="C21" s="19"/>
      <c r="D21" s="19"/>
      <c r="E21" s="19"/>
      <c r="F21" s="19"/>
      <c r="G21" s="19"/>
      <c r="H21" s="30"/>
      <c r="I21" s="19"/>
      <c r="J21" s="19"/>
    </row>
    <row r="22" spans="1:10" s="12" customFormat="1" ht="18">
      <c r="A22"/>
      <c r="B22" s="19"/>
      <c r="C22" s="19"/>
      <c r="D22" s="19"/>
      <c r="E22" s="19"/>
      <c r="F22" s="19"/>
      <c r="G22" s="19"/>
      <c r="H22" s="19"/>
      <c r="I22" s="19"/>
      <c r="J22" s="19"/>
    </row>
    <row r="23" spans="2:10" s="12" customFormat="1" ht="18">
      <c r="B23" s="24"/>
      <c r="C23" s="24"/>
      <c r="D23" s="24"/>
      <c r="E23" s="24"/>
      <c r="F23" s="24"/>
      <c r="G23" s="24"/>
      <c r="H23" s="24"/>
      <c r="I23" s="24"/>
      <c r="J23" s="24"/>
    </row>
    <row r="24" spans="2:10" s="12" customFormat="1" ht="18">
      <c r="B24" s="25"/>
      <c r="C24" s="26" t="s">
        <v>37</v>
      </c>
      <c r="D24" s="26"/>
      <c r="E24" s="24"/>
      <c r="F24" s="24"/>
      <c r="G24" s="26" t="s">
        <v>26</v>
      </c>
      <c r="H24" s="24"/>
      <c r="I24" s="24"/>
      <c r="J24" s="24"/>
    </row>
    <row r="25" spans="2:10" s="12" customFormat="1" ht="18">
      <c r="B25" s="24"/>
      <c r="C25" s="24"/>
      <c r="D25" s="24"/>
      <c r="E25" s="24"/>
      <c r="F25" s="24"/>
      <c r="G25" s="24"/>
      <c r="H25" s="24"/>
      <c r="I25" s="24"/>
      <c r="J25" s="24"/>
    </row>
    <row r="26" spans="2:10" s="12" customFormat="1" ht="18">
      <c r="B26" s="24"/>
      <c r="C26" s="27" t="s">
        <v>38</v>
      </c>
      <c r="D26" s="24">
        <v>7</v>
      </c>
      <c r="E26" s="24" t="s">
        <v>19</v>
      </c>
      <c r="F26" s="24"/>
      <c r="G26" s="24" t="s">
        <v>21</v>
      </c>
      <c r="H26" s="29" t="s">
        <v>41</v>
      </c>
      <c r="I26" s="24" t="s">
        <v>19</v>
      </c>
      <c r="J26" s="24"/>
    </row>
    <row r="27" spans="2:10" s="12" customFormat="1" ht="18">
      <c r="B27" s="24"/>
      <c r="C27" s="27" t="s">
        <v>39</v>
      </c>
      <c r="D27" s="24">
        <v>9</v>
      </c>
      <c r="E27" s="24" t="s">
        <v>19</v>
      </c>
      <c r="F27" s="24"/>
      <c r="G27" s="24" t="s">
        <v>22</v>
      </c>
      <c r="H27" s="29" t="s">
        <v>41</v>
      </c>
      <c r="I27" s="24" t="s">
        <v>35</v>
      </c>
      <c r="J27" s="24"/>
    </row>
    <row r="28" spans="1:10" s="12" customFormat="1" ht="18">
      <c r="A28"/>
      <c r="B28" s="24"/>
      <c r="C28" s="24"/>
      <c r="D28" s="24"/>
      <c r="E28" s="24"/>
      <c r="F28" s="24"/>
      <c r="G28" s="24" t="s">
        <v>40</v>
      </c>
      <c r="H28" s="29" t="s">
        <v>41</v>
      </c>
      <c r="I28" s="24" t="s">
        <v>19</v>
      </c>
      <c r="J28" s="24"/>
    </row>
    <row r="29" spans="2:10" s="12" customFormat="1" ht="18">
      <c r="B29" s="24"/>
      <c r="C29" s="24"/>
      <c r="D29" s="24"/>
      <c r="E29" s="24"/>
      <c r="F29" s="24"/>
      <c r="G29" s="24"/>
      <c r="H29" s="24"/>
      <c r="I29" s="24"/>
      <c r="J29" s="24"/>
    </row>
    <row r="30" spans="2:10" s="12" customFormat="1" ht="18">
      <c r="B30" s="24"/>
      <c r="C30" s="24"/>
      <c r="D30" s="24"/>
      <c r="E30" s="24"/>
      <c r="F30" s="24"/>
      <c r="G30" s="24"/>
      <c r="H30" s="24"/>
      <c r="I30" s="24"/>
      <c r="J30" s="24"/>
    </row>
    <row r="31" spans="2:10" s="12" customFormat="1" ht="18">
      <c r="B31" s="24"/>
      <c r="C31" s="24"/>
      <c r="D31" s="24"/>
      <c r="E31" s="24"/>
      <c r="F31" s="24"/>
      <c r="G31" s="24"/>
      <c r="H31" s="24"/>
      <c r="I31" s="24"/>
      <c r="J31" s="24"/>
    </row>
    <row r="32" spans="2:10" s="12" customFormat="1" ht="18">
      <c r="B32" s="24"/>
      <c r="C32" s="24"/>
      <c r="D32" s="24"/>
      <c r="E32" s="24"/>
      <c r="F32" s="24"/>
      <c r="G32" s="24"/>
      <c r="H32" s="24"/>
      <c r="I32" s="24"/>
      <c r="J32" s="24"/>
    </row>
    <row r="33" s="12" customFormat="1" ht="12.75"/>
    <row r="34" s="12" customFormat="1" ht="12.75"/>
    <row r="35" s="12" customFormat="1" ht="12.75"/>
    <row r="36" s="12" customFormat="1" ht="12.75"/>
    <row r="37" s="12" customFormat="1" ht="12.75">
      <c r="E37"/>
    </row>
    <row r="38" spans="2:5" s="12" customFormat="1" ht="12.75">
      <c r="B38"/>
      <c r="E38"/>
    </row>
    <row r="39" s="12" customFormat="1" ht="12.75"/>
    <row r="40" s="12" customFormat="1" ht="12.75"/>
    <row r="41" s="12" customFormat="1" ht="12.75"/>
    <row r="42" s="12" customFormat="1" ht="12.75">
      <c r="I42"/>
    </row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</sheetData>
  <sheetProtection/>
  <mergeCells count="1">
    <mergeCell ref="C2:E2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addy</cp:lastModifiedBy>
  <cp:lastPrinted>2007-12-06T18:02:40Z</cp:lastPrinted>
  <dcterms:created xsi:type="dcterms:W3CDTF">1996-10-14T23:33:28Z</dcterms:created>
  <dcterms:modified xsi:type="dcterms:W3CDTF">2012-04-07T16:57:01Z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